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<sst xmlns="http://schemas.openxmlformats.org/spreadsheetml/2006/main" count="53" uniqueCount="50">
  <si>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</si>
  <si>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</si>
  <si>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</si>
  <si>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</si>
  <si>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</si>
  <si>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</si>
  <si>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</si>
  <si>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</si>
  <si>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</si>
  <si>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</si>
  <si>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</si>
  <si>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</si>
  <si>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</si>
  <si>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</si>
  <si>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</si>
  <si>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</si>
  <si>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</si>
  <si>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</si>
  <si>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Shoot or deliverable</t>
  </si>
  <si>
    <t>Qty / Hrs</t>
  </si>
  <si>
    <t>Unit</t>
  </si>
  <si>
    <t>Rate</t>
  </si>
  <si>
    <t>Amount</t>
  </si>
  <si>
    <t>Commercial shoot, half day on location</t>
  </si>
  <si>
    <t>half day</t>
  </si>
  <si>
    <t>Photo assistant</t>
  </si>
  <si>
    <t>hour</t>
  </si>
  <si>
    <t>Lighting and grip equipment hire</t>
  </si>
  <si>
    <t>day</t>
  </si>
  <si>
    <t>Selection gallery and client review</t>
  </si>
  <si>
    <t>gallery</t>
  </si>
  <si>
    <t>Retouched images, high resolution</t>
  </si>
  <si>
    <t>image</t>
  </si>
  <si>
    <t>Usage licence: web and social, 2 years, non-exclusive</t>
  </si>
  <si>
    <t>licence</t>
  </si>
  <si>
    <t>Travel, round trip to location</t>
  </si>
  <si>
    <t>mile</t>
  </si>
  <si>
    <t>Fine art print, 16 x 20 inch</t>
  </si>
  <si>
    <t>print</t>
  </si>
  <si>
    <t>Subtotal</t>
  </si>
  <si>
    <t>Discount (enter yours)</t>
  </si>
  <si>
    <t>Tax rate (enter yours)</t>
  </si>
  <si>
    <t>Tax</t>
  </si>
  <si>
    <t>Total due</t>
  </si>
  <si>
    <t>Notes</t>
  </si>
  <si>
    <t>Shoot date: [date]. Licence as described above, starting on the delivery date. Full-resolution files released on receipt of payment.</t>
  </si>
  <si>
    <t>Payment terms</t>
  </si>
  <si>
    <t>Balance due within 15 days of delivery. Card payments accepted through the payment link.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</si>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</sst>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950</v>
      </c>
      <c r="E16" s="8">
        <f>ROUND(B16*D16,2)</f>
        <v>950</v>
      </c>
    </row>
    <row r="17" spans="1:5" x14ac:dyDescent="0.25">
      <c r="A17" s="9" t="s">
        <v>25</v>
      </c>
      <c r="B17" s="10">
        <v>4</v>
      </c>
      <c r="C17" s="9" t="s">
        <v>26</v>
      </c>
      <c r="D17" s="11">
        <v>45</v>
      </c>
      <c r="E17" s="11">
        <f>ROUND(B17*D17,2)</f>
        <v>180</v>
      </c>
    </row>
    <row r="18" spans="1:5" x14ac:dyDescent="0.25">
      <c r="A18" s="6" t="s">
        <v>27</v>
      </c>
      <c r="B18" s="7">
        <v>1</v>
      </c>
      <c r="C18" s="6" t="s">
        <v>28</v>
      </c>
      <c r="D18" s="8">
        <v>180</v>
      </c>
      <c r="E18" s="8">
        <f>ROUND(B18*D18,2)</f>
        <v>180</v>
      </c>
    </row>
    <row r="19" spans="1:5" x14ac:dyDescent="0.25">
      <c r="A19" s="9" t="s">
        <v>29</v>
      </c>
      <c r="B19" s="10">
        <v>1</v>
      </c>
      <c r="C19" s="9" t="s">
        <v>30</v>
      </c>
      <c r="D19" s="11">
        <v>75</v>
      </c>
      <c r="E19" s="11">
        <f>ROUND(B19*D19,2)</f>
        <v>75</v>
      </c>
    </row>
    <row r="20" spans="1:5" x14ac:dyDescent="0.25">
      <c r="A20" s="6" t="s">
        <v>31</v>
      </c>
      <c r="B20" s="7">
        <v>25</v>
      </c>
      <c r="C20" s="6" t="s">
        <v>32</v>
      </c>
      <c r="D20" s="8">
        <v>35</v>
      </c>
      <c r="E20" s="8">
        <f>ROUND(B20*D20,2)</f>
        <v>875</v>
      </c>
    </row>
    <row r="21" spans="1:5" x14ac:dyDescent="0.25">
      <c r="A21" s="9" t="s">
        <v>33</v>
      </c>
      <c r="B21" s="10">
        <v>1</v>
      </c>
      <c r="C21" s="9" t="s">
        <v>34</v>
      </c>
      <c r="D21" s="11">
        <v>600</v>
      </c>
      <c r="E21" s="11">
        <f>ROUND(B21*D21,2)</f>
        <v>600</v>
      </c>
    </row>
    <row r="22" spans="1:5" x14ac:dyDescent="0.25">
      <c r="A22" s="6" t="s">
        <v>35</v>
      </c>
      <c r="B22" s="7">
        <v>84</v>
      </c>
      <c r="C22" s="6" t="s">
        <v>36</v>
      </c>
      <c r="D22" s="8">
        <v>0.7</v>
      </c>
      <c r="E22" s="8">
        <f>ROUND(B22*D22,2)</f>
        <v>58.8</v>
      </c>
    </row>
    <row r="23" spans="1:5" x14ac:dyDescent="0.25">
      <c r="A23" s="9" t="s">
        <v>37</v>
      </c>
      <c r="B23" s="10">
        <v>2</v>
      </c>
      <c r="C23" s="9" t="s">
        <v>38</v>
      </c>
      <c r="D23" s="11">
        <v>85</v>
      </c>
      <c r="E23" s="11">
        <f>ROUND(B23*D23,2)</f>
        <v>170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39</v>
      </c>
      <c r="E32" s="13">
        <f>SUM(E16:E30)</f>
        <v>3088.8</v>
      </c>
    </row>
    <row r="33" spans="4:5" x14ac:dyDescent="0.25">
      <c r="D33" s="12" t="s">
        <v>40</v>
      </c>
      <c r="E33" s="14">
        <v>0</v>
      </c>
    </row>
    <row r="34" spans="4:5" x14ac:dyDescent="0.25">
      <c r="D34" s="12" t="s">
        <v>41</v>
      </c>
      <c r="E34" s="15">
        <v>0</v>
      </c>
    </row>
    <row r="35" spans="4:5" x14ac:dyDescent="0.25">
      <c r="D35" s="12" t="s">
        <v>42</v>
      </c>
      <c r="E35" s="13">
        <f>ROUND(MAX(0,E32-MAX(0,E33))*E34,2)</f>
        <v>0</v>
      </c>
    </row>
    <row r="36" spans="4:5" x14ac:dyDescent="0.25">
      <c r="D36" s="16" t="s">
        <v>43</v>
      </c>
      <c r="E36" s="17">
        <f>MAX(0,MAX(0,E32-MAX(0,E33))+E35)</f>
        <v>3088.8</v>
      </c>
    </row>
    <row r="39" spans="1:1" x14ac:dyDescent="0.25">
      <c r="A39" s="2" t="s">
        <v>44</v>
      </c>
    </row>
    <row r="40" spans="1:1" x14ac:dyDescent="0.25">
      <c r="A40" t="s">
        <v>45</v>
      </c>
    </row>
    <row r="41" spans="1:1" x14ac:dyDescent="0.25">
      <c r="A41" s="2" t="s">
        <v>46</v>
      </c>
    </row>
    <row r="42" spans="1:1" x14ac:dyDescent="0.25">
      <c r="A42" t="s">
        <v>47</v>
      </c>
    </row>
    <row r="44" spans="1:1" x14ac:dyDescent="0.25">
      <c r="A44" s="18" t="s">
        <v>48</v>
      </c>
    </row>
    <row r="45" spans="1:1" x14ac:dyDescent="0.25">
      <c r="A45" s="18" t="s">
        <v>49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Photography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